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E78B989F-CD7E-4C28-AE0F-02EBD2038EA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Version att fylla i elektronisk" sheetId="1" r:id="rId1"/>
    <sheet name="Version för manuell ifyllnad" sheetId="4" r:id="rId2"/>
  </sheets>
  <definedNames>
    <definedName name="_xlnm.Print_Area" localSheetId="0">'Version att fylla i elektronisk'!$A$1:$S$33</definedName>
    <definedName name="_xlnm.Print_Area" localSheetId="1">'Version för manuell ifyllnad'!$A$1:$S$33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X10" i="4"/>
  <c r="W10" i="4"/>
  <c r="W10" i="1"/>
  <c r="X10" i="1" s="1"/>
  <c r="R11" i="1" s="1"/>
  <c r="P26" i="1"/>
  <c r="M17" i="1" l="1"/>
  <c r="M18" i="1"/>
  <c r="M19" i="1"/>
  <c r="M20" i="1"/>
  <c r="M21" i="1"/>
  <c r="M22" i="1"/>
  <c r="M23" i="1"/>
  <c r="M24" i="1"/>
  <c r="M25" i="1"/>
  <c r="N26" i="1"/>
  <c r="O26" i="1"/>
  <c r="Q26" i="1"/>
  <c r="S20" i="1" l="1"/>
  <c r="S17" i="1"/>
  <c r="M26" i="1"/>
  <c r="I30" i="1" s="1"/>
  <c r="S22" i="1"/>
  <c r="S24" i="1"/>
  <c r="S19" i="1"/>
  <c r="S18" i="1"/>
  <c r="S16" i="1"/>
  <c r="S25" i="1"/>
  <c r="S21" i="1"/>
  <c r="S23" i="1"/>
  <c r="S26" i="1" l="1"/>
  <c r="L30" i="1" l="1"/>
  <c r="N30" i="1" s="1"/>
  <c r="R30" i="1" s="1"/>
</calcChain>
</file>

<file path=xl/sharedStrings.xml><?xml version="1.0" encoding="utf-8"?>
<sst xmlns="http://schemas.openxmlformats.org/spreadsheetml/2006/main" count="153" uniqueCount="61">
  <si>
    <t>Datum</t>
  </si>
  <si>
    <t>Förskott: nr och belopp</t>
  </si>
  <si>
    <t xml:space="preserve">    Kr …………………….Kvitteras</t>
  </si>
  <si>
    <t>20…………………</t>
  </si>
  <si>
    <t xml:space="preserve">            Underskrift</t>
  </si>
  <si>
    <t xml:space="preserve">            Restid</t>
  </si>
  <si>
    <t>Färdväg, färdsätt - antal km</t>
  </si>
  <si>
    <t>Start kl</t>
  </si>
  <si>
    <t>Slut kl</t>
  </si>
  <si>
    <t>sättning</t>
  </si>
  <si>
    <t>Summa:</t>
  </si>
  <si>
    <t>Summa skattefritt</t>
  </si>
  <si>
    <t>Summa skattepliktigt</t>
  </si>
  <si>
    <t>Skatteavdrag på</t>
  </si>
  <si>
    <t>UTBETALAS</t>
  </si>
  <si>
    <t>skattepl. belopp</t>
  </si>
  <si>
    <t>Parametrar och Formel för beräkning av dagersättning</t>
  </si>
  <si>
    <t xml:space="preserve">Antal dagar / år </t>
  </si>
  <si>
    <t>Procentsats för beräkning av dagersättning</t>
  </si>
  <si>
    <t>Skattesats (%) för ersättning</t>
  </si>
  <si>
    <t xml:space="preserve">Dagersättning  </t>
  </si>
  <si>
    <t xml:space="preserve">SGI / Antal_dagar_per_år x Procentsats </t>
  </si>
  <si>
    <t>SGI  enl förs.kassan</t>
  </si>
  <si>
    <t>Ers per dag</t>
  </si>
  <si>
    <t>Antal km</t>
  </si>
  <si>
    <t>Bilersättning</t>
  </si>
  <si>
    <t>Utlägg resa</t>
  </si>
  <si>
    <t>Bil ersättning</t>
  </si>
  <si>
    <t>SKATTEFRIA ERSÄTTNINGAR</t>
  </si>
  <si>
    <t>SKATTEPLIKTIG</t>
  </si>
  <si>
    <t>SGI  antal</t>
  </si>
  <si>
    <t>dagar</t>
  </si>
  <si>
    <t xml:space="preserve">SGI  </t>
  </si>
  <si>
    <t>belopp</t>
  </si>
  <si>
    <t>Avdrag för</t>
  </si>
  <si>
    <t>förskott</t>
  </si>
  <si>
    <t>Kurs Id*</t>
  </si>
  <si>
    <t>Personnummer*</t>
  </si>
  <si>
    <t>Namn*</t>
  </si>
  <si>
    <t>Adress*</t>
  </si>
  <si>
    <t>Bankkonto inkl clearingnr*</t>
  </si>
  <si>
    <t>Postnr och ort*</t>
  </si>
  <si>
    <t>Uppgifternas riktighet intygas:*</t>
  </si>
  <si>
    <t xml:space="preserve"> </t>
  </si>
  <si>
    <t>RESERÄKNING FAK</t>
  </si>
  <si>
    <t>Markerade med * är Obligatoriska Uppgifter</t>
  </si>
  <si>
    <t>Kurs*</t>
  </si>
  <si>
    <t>Färdsätt*</t>
  </si>
  <si>
    <t>Avtal*</t>
  </si>
  <si>
    <t>Distrikt/kår*</t>
  </si>
  <si>
    <t>E-post*</t>
  </si>
  <si>
    <t>Mobnr</t>
  </si>
  <si>
    <t>Ange SGI-belopp på årsnivå enl försäkringskassan beslut.</t>
  </si>
  <si>
    <t>Dag-ersättning</t>
  </si>
  <si>
    <t xml:space="preserve">Dagersättning </t>
  </si>
  <si>
    <t>Min dagersättning (SGI) kr</t>
  </si>
  <si>
    <t>Max dagersättning (SIG) kr</t>
  </si>
  <si>
    <t>Skattesbefriad dagersättning kursdag lör-sön</t>
  </si>
  <si>
    <t>Lunch restid &gt;6h 120kr</t>
  </si>
  <si>
    <t>Manuell reseräkning.xlsx - 2025-03-01/JB</t>
  </si>
  <si>
    <t>Digital reseräkning.xlsx - 2026-02-25/C-O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</si>
</sst>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\ &quot;kr&quot;"/>
    <numFmt numFmtId="165" formatCode="#,##0.00\ &quot;kr&quot;"/>
    <numFmt numFmtId="166" formatCode="yy/mm/dd;@"/>
    <numFmt numFmtId="167" formatCode="_-* #,##0\ &quot;kr&quot;_-;\-* #,##0\ &quot;kr&quot;_-;_-* &quot;-&quot;??\ &quot;kr&quot;_-;_-@_-"/>
    <numFmt numFmtId="168" formatCode="hh:mm;@"/>
  </numFmts>
  <fonts count="2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70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0" borderId="0" xfId="0" applyAlignment="1">
      <alignment vertical="top"/>
    </xf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44" fontId="0" fillId="0" borderId="0" xfId="0" applyNumberForma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7" xfId="0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166" fontId="14" fillId="0" borderId="20" xfId="0" applyNumberFormat="1" applyFont="1" applyBorder="1" applyAlignment="1">
      <alignment vertical="top"/>
    </xf>
    <xf numFmtId="2" fontId="11" fillId="0" borderId="4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1" fontId="0" fillId="0" borderId="21" xfId="0" applyNumberFormat="1" applyBorder="1" applyAlignment="1">
      <alignment horizontal="center" vertical="top"/>
    </xf>
    <xf numFmtId="44" fontId="10" fillId="0" borderId="22" xfId="0" applyNumberFormat="1" applyFont="1" applyBorder="1" applyAlignment="1">
      <alignment horizontal="center" vertical="top"/>
    </xf>
    <xf numFmtId="165" fontId="0" fillId="0" borderId="2" xfId="0" applyNumberFormat="1" applyBorder="1" applyAlignment="1">
      <alignment vertical="top"/>
    </xf>
    <xf numFmtId="165" fontId="0" fillId="0" borderId="4" xfId="0" applyNumberFormat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42" fontId="0" fillId="3" borderId="22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4" fillId="0" borderId="23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6" xfId="0" applyBorder="1" applyAlignment="1">
      <alignment vertical="top"/>
    </xf>
    <xf numFmtId="0" fontId="12" fillId="0" borderId="26" xfId="0" applyFont="1" applyBorder="1" applyAlignment="1">
      <alignment horizontal="right" vertical="top"/>
    </xf>
    <xf numFmtId="164" fontId="6" fillId="2" borderId="4" xfId="0" applyNumberFormat="1" applyFont="1" applyFill="1" applyBorder="1" applyAlignment="1">
      <alignment horizontal="left"/>
    </xf>
    <xf numFmtId="9" fontId="6" fillId="2" borderId="4" xfId="0" applyNumberFormat="1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" fontId="0" fillId="0" borderId="27" xfId="0" applyNumberFormat="1" applyBorder="1" applyAlignment="1">
      <alignment horizontal="center" vertical="top"/>
    </xf>
    <xf numFmtId="44" fontId="10" fillId="0" borderId="28" xfId="0" applyNumberFormat="1" applyFont="1" applyBorder="1" applyAlignment="1">
      <alignment horizontal="center" vertical="top"/>
    </xf>
    <xf numFmtId="165" fontId="0" fillId="0" borderId="8" xfId="0" applyNumberFormat="1" applyBorder="1" applyAlignment="1">
      <alignment vertical="top"/>
    </xf>
    <xf numFmtId="165" fontId="0" fillId="0" borderId="29" xfId="0" applyNumberFormat="1" applyBorder="1" applyAlignment="1">
      <alignment horizontal="center" vertical="top"/>
    </xf>
    <xf numFmtId="0" fontId="0" fillId="3" borderId="27" xfId="0" applyFill="1" applyBorder="1" applyAlignment="1">
      <alignment horizontal="center" vertical="top"/>
    </xf>
    <xf numFmtId="42" fontId="0" fillId="3" borderId="28" xfId="0" applyNumberFormat="1" applyFill="1" applyBorder="1" applyAlignment="1">
      <alignment vertical="top"/>
    </xf>
    <xf numFmtId="0" fontId="0" fillId="0" borderId="30" xfId="0" applyBorder="1" applyAlignment="1">
      <alignment horizontal="center" vertical="top"/>
    </xf>
    <xf numFmtId="44" fontId="10" fillId="0" borderId="31" xfId="0" applyNumberFormat="1" applyFont="1" applyBorder="1" applyAlignment="1">
      <alignment horizontal="center" vertical="top"/>
    </xf>
    <xf numFmtId="44" fontId="14" fillId="0" borderId="31" xfId="0" applyNumberFormat="1" applyFont="1" applyBorder="1" applyAlignment="1">
      <alignment horizontal="center" vertical="top"/>
    </xf>
    <xf numFmtId="0" fontId="0" fillId="3" borderId="30" xfId="0" applyFill="1" applyBorder="1" applyAlignment="1">
      <alignment horizontal="center" vertical="top"/>
    </xf>
    <xf numFmtId="42" fontId="0" fillId="3" borderId="31" xfId="0" applyNumberFormat="1" applyFill="1" applyBorder="1" applyAlignment="1">
      <alignment vertical="top"/>
    </xf>
    <xf numFmtId="0" fontId="0" fillId="0" borderId="0" xfId="0" applyAlignment="1">
      <alignment wrapText="1"/>
    </xf>
    <xf numFmtId="164" fontId="5" fillId="4" borderId="4" xfId="0" applyNumberFormat="1" applyFont="1" applyFill="1" applyBorder="1"/>
    <xf numFmtId="2" fontId="11" fillId="0" borderId="32" xfId="0" applyNumberFormat="1" applyFont="1" applyBorder="1" applyAlignment="1">
      <alignment vertical="top"/>
    </xf>
    <xf numFmtId="0" fontId="0" fillId="0" borderId="32" xfId="0" applyBorder="1" applyAlignment="1">
      <alignment vertical="top"/>
    </xf>
    <xf numFmtId="1" fontId="0" fillId="0" borderId="33" xfId="0" applyNumberFormat="1" applyBorder="1" applyAlignment="1">
      <alignment horizontal="center" vertical="top"/>
    </xf>
    <xf numFmtId="44" fontId="10" fillId="0" borderId="34" xfId="0" applyNumberFormat="1" applyFont="1" applyBorder="1" applyAlignment="1">
      <alignment horizontal="center" vertical="top"/>
    </xf>
    <xf numFmtId="165" fontId="0" fillId="0" borderId="19" xfId="0" applyNumberFormat="1" applyBorder="1" applyAlignment="1">
      <alignment vertical="top"/>
    </xf>
    <xf numFmtId="165" fontId="0" fillId="0" borderId="32" xfId="0" applyNumberFormat="1" applyBorder="1" applyAlignment="1">
      <alignment horizontal="center" vertical="top"/>
    </xf>
    <xf numFmtId="0" fontId="0" fillId="3" borderId="33" xfId="0" applyFill="1" applyBorder="1" applyAlignment="1">
      <alignment horizontal="center" vertical="top"/>
    </xf>
    <xf numFmtId="42" fontId="0" fillId="3" borderId="34" xfId="0" applyNumberFormat="1" applyFill="1" applyBorder="1" applyAlignment="1">
      <alignment vertical="top"/>
    </xf>
    <xf numFmtId="0" fontId="11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0" fillId="0" borderId="35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16" fontId="14" fillId="0" borderId="14" xfId="0" applyNumberFormat="1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1" fillId="0" borderId="36" xfId="0" applyFont="1" applyBorder="1" applyAlignment="1">
      <alignment vertical="top"/>
    </xf>
    <xf numFmtId="0" fontId="10" fillId="0" borderId="36" xfId="0" applyFont="1" applyBorder="1" applyAlignment="1">
      <alignment vertical="top"/>
    </xf>
    <xf numFmtId="0" fontId="11" fillId="0" borderId="42" xfId="0" applyFont="1" applyBorder="1" applyAlignment="1">
      <alignment horizontal="center" vertical="top"/>
    </xf>
    <xf numFmtId="0" fontId="11" fillId="3" borderId="42" xfId="0" applyFont="1" applyFill="1" applyBorder="1" applyAlignment="1">
      <alignment horizontal="center" vertical="top"/>
    </xf>
    <xf numFmtId="0" fontId="11" fillId="3" borderId="43" xfId="0" applyFont="1" applyFill="1" applyBorder="1" applyAlignment="1">
      <alignment horizontal="center" vertical="top"/>
    </xf>
    <xf numFmtId="0" fontId="11" fillId="0" borderId="44" xfId="0" applyFont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3" borderId="45" xfId="0" applyFont="1" applyFill="1" applyBorder="1" applyAlignment="1">
      <alignment horizontal="center" vertical="top"/>
    </xf>
    <xf numFmtId="44" fontId="14" fillId="5" borderId="31" xfId="0" applyNumberFormat="1" applyFont="1" applyFill="1" applyBorder="1" applyAlignment="1">
      <alignment horizontal="center" vertical="top"/>
    </xf>
    <xf numFmtId="0" fontId="16" fillId="6" borderId="11" xfId="0" applyFont="1" applyFill="1" applyBorder="1" applyAlignment="1">
      <alignment vertical="top"/>
    </xf>
    <xf numFmtId="0" fontId="16" fillId="6" borderId="12" xfId="0" applyFont="1" applyFill="1" applyBorder="1" applyAlignment="1">
      <alignment vertical="top"/>
    </xf>
    <xf numFmtId="0" fontId="16" fillId="6" borderId="13" xfId="0" applyFont="1" applyFill="1" applyBorder="1" applyAlignment="1">
      <alignment vertical="top"/>
    </xf>
    <xf numFmtId="0" fontId="17" fillId="6" borderId="37" xfId="0" applyFont="1" applyFill="1" applyBorder="1" applyAlignment="1">
      <alignment vertical="top"/>
    </xf>
    <xf numFmtId="0" fontId="16" fillId="6" borderId="38" xfId="0" applyFont="1" applyFill="1" applyBorder="1" applyAlignment="1">
      <alignment vertical="top"/>
    </xf>
    <xf numFmtId="0" fontId="16" fillId="6" borderId="0" xfId="0" applyFont="1" applyFill="1" applyAlignment="1">
      <alignment vertical="top"/>
    </xf>
    <xf numFmtId="0" fontId="16" fillId="6" borderId="39" xfId="0" applyFont="1" applyFill="1" applyBorder="1" applyAlignment="1">
      <alignment vertical="top"/>
    </xf>
    <xf numFmtId="0" fontId="16" fillId="6" borderId="9" xfId="0" applyFont="1" applyFill="1" applyBorder="1" applyAlignment="1">
      <alignment vertical="top"/>
    </xf>
    <xf numFmtId="0" fontId="16" fillId="6" borderId="40" xfId="0" applyFont="1" applyFill="1" applyBorder="1" applyAlignment="1">
      <alignment vertical="top"/>
    </xf>
    <xf numFmtId="0" fontId="16" fillId="6" borderId="41" xfId="0" applyFont="1" applyFill="1" applyBorder="1" applyAlignment="1">
      <alignment vertical="top"/>
    </xf>
    <xf numFmtId="0" fontId="16" fillId="6" borderId="5" xfId="0" applyFont="1" applyFill="1" applyBorder="1" applyAlignment="1">
      <alignment vertical="top"/>
    </xf>
    <xf numFmtId="0" fontId="16" fillId="6" borderId="7" xfId="0" applyFont="1" applyFill="1" applyBorder="1" applyAlignment="1">
      <alignment vertical="top"/>
    </xf>
    <xf numFmtId="0" fontId="16" fillId="6" borderId="38" xfId="0" applyFont="1" applyFill="1" applyBorder="1" applyAlignment="1">
      <alignment vertical="top" wrapText="1"/>
    </xf>
    <xf numFmtId="0" fontId="16" fillId="6" borderId="9" xfId="0" applyFont="1" applyFill="1" applyBorder="1" applyAlignment="1">
      <alignment horizontal="left" vertical="top"/>
    </xf>
    <xf numFmtId="0" fontId="16" fillId="6" borderId="0" xfId="0" applyFont="1" applyFill="1" applyAlignment="1">
      <alignment horizontal="left" vertical="top"/>
    </xf>
    <xf numFmtId="0" fontId="1" fillId="6" borderId="0" xfId="0" applyFont="1" applyFill="1"/>
    <xf numFmtId="0" fontId="0" fillId="6" borderId="0" xfId="0" applyFill="1"/>
    <xf numFmtId="0" fontId="0" fillId="6" borderId="1" xfId="0" applyFill="1" applyBorder="1"/>
    <xf numFmtId="0" fontId="0" fillId="6" borderId="3" xfId="0" applyFill="1" applyBorder="1"/>
    <xf numFmtId="0" fontId="2" fillId="6" borderId="3" xfId="0" applyFont="1" applyFill="1" applyBorder="1" applyAlignment="1">
      <alignment horizontal="center"/>
    </xf>
    <xf numFmtId="0" fontId="0" fillId="6" borderId="2" xfId="0" applyFill="1" applyBorder="1"/>
    <xf numFmtId="44" fontId="0" fillId="6" borderId="0" xfId="0" applyNumberFormat="1" applyFill="1"/>
    <xf numFmtId="0" fontId="0" fillId="6" borderId="0" xfId="0" applyFill="1" applyProtection="1">
      <protection locked="0"/>
    </xf>
    <xf numFmtId="0" fontId="16" fillId="6" borderId="0" xfId="0" applyFont="1" applyFill="1"/>
    <xf numFmtId="0" fontId="16" fillId="6" borderId="7" xfId="0" applyFont="1" applyFill="1" applyBorder="1"/>
    <xf numFmtId="0" fontId="16" fillId="6" borderId="6" xfId="0" applyFont="1" applyFill="1" applyBorder="1"/>
    <xf numFmtId="0" fontId="10" fillId="6" borderId="6" xfId="0" applyFont="1" applyFill="1" applyBorder="1"/>
    <xf numFmtId="0" fontId="16" fillId="6" borderId="9" xfId="0" applyFont="1" applyFill="1" applyBorder="1"/>
    <xf numFmtId="0" fontId="10" fillId="6" borderId="0" xfId="0" applyFont="1" applyFill="1"/>
    <xf numFmtId="0" fontId="0" fillId="6" borderId="5" xfId="0" applyFill="1" applyBorder="1"/>
    <xf numFmtId="0" fontId="15" fillId="7" borderId="11" xfId="0" applyFont="1" applyFill="1" applyBorder="1"/>
    <xf numFmtId="0" fontId="15" fillId="7" borderId="12" xfId="0" applyFont="1" applyFill="1" applyBorder="1"/>
    <xf numFmtId="0" fontId="15" fillId="7" borderId="13" xfId="0" applyFont="1" applyFill="1" applyBorder="1"/>
    <xf numFmtId="0" fontId="15" fillId="7" borderId="14" xfId="0" applyFont="1" applyFill="1" applyBorder="1"/>
    <xf numFmtId="0" fontId="15" fillId="7" borderId="15" xfId="0" applyFont="1" applyFill="1" applyBorder="1"/>
    <xf numFmtId="0" fontId="15" fillId="7" borderId="16" xfId="0" applyFont="1" applyFill="1" applyBorder="1"/>
    <xf numFmtId="164" fontId="19" fillId="2" borderId="4" xfId="0" applyNumberFormat="1" applyFont="1" applyFill="1" applyBorder="1" applyAlignment="1">
      <alignment horizontal="left"/>
    </xf>
    <xf numFmtId="0" fontId="0" fillId="2" borderId="29" xfId="0" applyFill="1" applyBorder="1"/>
    <xf numFmtId="0" fontId="11" fillId="0" borderId="29" xfId="0" applyFont="1" applyBorder="1"/>
    <xf numFmtId="0" fontId="0" fillId="0" borderId="3" xfId="0" applyBorder="1"/>
    <xf numFmtId="167" fontId="0" fillId="0" borderId="0" xfId="1" applyNumberFormat="1" applyFont="1"/>
    <xf numFmtId="168" fontId="11" fillId="0" borderId="32" xfId="0" applyNumberFormat="1" applyFont="1" applyBorder="1" applyAlignment="1">
      <alignment vertical="top"/>
    </xf>
    <xf numFmtId="0" fontId="11" fillId="6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4" xfId="0" applyBorder="1" applyAlignment="1">
      <alignment vertical="top"/>
    </xf>
    <xf numFmtId="0" fontId="0" fillId="0" borderId="25" xfId="0" applyBorder="1" applyAlignment="1">
      <alignment vertical="top"/>
    </xf>
    <xf numFmtId="0" fontId="11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6" fillId="6" borderId="14" xfId="0" applyFont="1" applyFill="1" applyBorder="1" applyAlignment="1">
      <alignment vertical="top"/>
    </xf>
    <xf numFmtId="0" fontId="16" fillId="6" borderId="15" xfId="0" applyFont="1" applyFill="1" applyBorder="1" applyAlignment="1">
      <alignment vertical="top"/>
    </xf>
    <xf numFmtId="0" fontId="16" fillId="6" borderId="16" xfId="0" applyFont="1" applyFill="1" applyBorder="1" applyAlignment="1">
      <alignment vertical="top"/>
    </xf>
    <xf numFmtId="49" fontId="16" fillId="6" borderId="14" xfId="0" applyNumberFormat="1" applyFont="1" applyFill="1" applyBorder="1" applyAlignment="1">
      <alignment vertical="top"/>
    </xf>
    <xf numFmtId="49" fontId="0" fillId="6" borderId="15" xfId="0" applyNumberFormat="1" applyFill="1" applyBorder="1" applyAlignment="1">
      <alignment vertical="top"/>
    </xf>
    <xf numFmtId="49" fontId="0" fillId="6" borderId="16" xfId="0" applyNumberFormat="1" applyFill="1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6" borderId="16" xfId="0" applyFill="1" applyBorder="1" applyAlignment="1">
      <alignment vertical="top"/>
    </xf>
    <xf numFmtId="44" fontId="13" fillId="3" borderId="41" xfId="0" applyNumberFormat="1" applyFont="1" applyFill="1" applyBorder="1" applyAlignment="1">
      <alignment horizontal="center"/>
    </xf>
    <xf numFmtId="44" fontId="13" fillId="3" borderId="19" xfId="0" applyNumberFormat="1" applyFont="1" applyFill="1" applyBorder="1" applyAlignment="1">
      <alignment horizontal="center"/>
    </xf>
    <xf numFmtId="44" fontId="7" fillId="6" borderId="41" xfId="0" applyNumberFormat="1" applyFont="1" applyFill="1" applyBorder="1" applyAlignment="1">
      <alignment horizontal="center"/>
    </xf>
    <xf numFmtId="44" fontId="7" fillId="6" borderId="19" xfId="0" applyNumberFormat="1" applyFont="1" applyFill="1" applyBorder="1" applyAlignment="1">
      <alignment horizontal="center"/>
    </xf>
    <xf numFmtId="3" fontId="16" fillId="6" borderId="14" xfId="0" applyNumberFormat="1" applyFont="1" applyFill="1" applyBorder="1" applyAlignment="1">
      <alignment vertical="top"/>
    </xf>
    <xf numFmtId="164" fontId="16" fillId="6" borderId="1" xfId="0" applyNumberFormat="1" applyFont="1" applyFill="1" applyBorder="1" applyAlignment="1">
      <alignment horizontal="right" vertical="top"/>
    </xf>
    <xf numFmtId="164" fontId="16" fillId="6" borderId="46" xfId="0" applyNumberFormat="1" applyFont="1" applyFill="1" applyBorder="1" applyAlignment="1">
      <alignment horizontal="right" vertical="top"/>
    </xf>
    <xf numFmtId="0" fontId="11" fillId="0" borderId="43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37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50" xfId="0" applyFont="1" applyBorder="1" applyAlignment="1">
      <alignment horizontal="center" vertical="top"/>
    </xf>
    <xf numFmtId="0" fontId="0" fillId="0" borderId="49" xfId="0" applyBorder="1" applyAlignment="1">
      <alignment vertical="top"/>
    </xf>
    <xf numFmtId="0" fontId="0" fillId="0" borderId="51" xfId="0" applyBorder="1" applyAlignment="1">
      <alignment vertical="top"/>
    </xf>
    <xf numFmtId="0" fontId="1" fillId="0" borderId="49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1" fillId="5" borderId="52" xfId="0" applyFont="1" applyFill="1" applyBorder="1" applyAlignment="1">
      <alignment horizontal="center" vertical="top" wrapText="1"/>
    </xf>
    <xf numFmtId="0" fontId="11" fillId="5" borderId="53" xfId="0" applyFont="1" applyFill="1" applyBorder="1" applyAlignment="1">
      <alignment horizontal="center" vertical="top" wrapText="1"/>
    </xf>
    <xf numFmtId="0" fontId="16" fillId="6" borderId="14" xfId="0" applyFont="1" applyFill="1" applyBorder="1" applyAlignment="1">
      <alignment horizontal="left" vertical="top"/>
    </xf>
    <xf numFmtId="0" fontId="16" fillId="6" borderId="15" xfId="0" applyFont="1" applyFill="1" applyBorder="1" applyAlignment="1">
      <alignment horizontal="left" vertical="top"/>
    </xf>
    <xf numFmtId="0" fontId="16" fillId="6" borderId="16" xfId="0" applyFont="1" applyFill="1" applyBorder="1" applyAlignment="1">
      <alignment horizontal="left" vertical="top"/>
    </xf>
    <xf numFmtId="164" fontId="16" fillId="6" borderId="1" xfId="0" applyNumberFormat="1" applyFont="1" applyFill="1" applyBorder="1" applyAlignment="1">
      <alignment horizontal="center" vertical="top"/>
    </xf>
    <xf numFmtId="164" fontId="16" fillId="6" borderId="46" xfId="0" applyNumberFormat="1" applyFont="1" applyFill="1" applyBorder="1" applyAlignment="1">
      <alignment horizontal="center" vertical="top"/>
    </xf>
    <xf numFmtId="0" fontId="16" fillId="6" borderId="20" xfId="0" applyFont="1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11" fillId="0" borderId="47" xfId="0" applyFont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6" borderId="6" xfId="0" applyFont="1" applyFill="1" applyBorder="1"/>
    <xf numFmtId="0" fontId="0" fillId="0" borderId="6" xfId="0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tabSelected="1" topLeftCell="L1" zoomScaleNormal="100" workbookViewId="0">
      <selection activeCell="V32" sqref="V32"/>
    </sheetView>
  </sheetViews>
  <sheetFormatPr defaultRowHeight="12.75" x14ac:dyDescent="0.35"/>
  <cols>
    <col min="1" max="1" width="7.73046875" customWidth="1"/>
    <col min="2" max="2" width="0.73046875" customWidth="1"/>
    <col min="7" max="7" width="5.73046875" customWidth="1"/>
    <col min="8" max="8" width="3" hidden="1" customWidth="1"/>
    <col min="11" max="11" width="0.265625" customWidth="1"/>
    <col min="12" max="12" width="8.73046875" customWidth="1"/>
    <col min="13" max="13" width="10.73046875" customWidth="1"/>
    <col min="14" max="14" width="9" customWidth="1"/>
    <col min="15" max="15" width="10.73046875" bestFit="1" customWidth="1"/>
    <col min="16" max="16" width="11.265625" customWidth="1"/>
    <col min="20" max="21" width="9.265625" customWidth="1"/>
    <col min="22" max="22" width="18.265625" customWidth="1"/>
    <col min="23" max="23" width="17.73046875" customWidth="1"/>
    <col min="24" max="24" width="35" customWidth="1"/>
    <col min="26" max="26" width="9.265625" customWidth="1"/>
  </cols>
  <sheetData>
    <row r="1" spans="1:24" ht="22.5" x14ac:dyDescent="0.6">
      <c r="A1" s="94"/>
      <c r="B1" s="95"/>
      <c r="C1" s="95"/>
      <c r="D1" s="95"/>
      <c r="E1" s="96"/>
      <c r="F1" s="97"/>
      <c r="G1" s="98" t="s">
        <v>44</v>
      </c>
      <c r="H1" s="97"/>
      <c r="I1" s="97"/>
      <c r="J1" s="99"/>
      <c r="K1" s="95"/>
      <c r="L1" s="95"/>
      <c r="M1" s="100" t="s">
        <v>43</v>
      </c>
      <c r="N1" s="95"/>
      <c r="O1" s="101"/>
      <c r="P1" s="101"/>
      <c r="Q1" s="101"/>
      <c r="R1" s="101"/>
      <c r="S1" s="101"/>
    </row>
    <row r="2" spans="1:24" ht="13.15" thickBot="1" x14ac:dyDescent="0.4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U2" s="1" t="s">
        <v>16</v>
      </c>
      <c r="V2" s="2"/>
      <c r="W2" s="3"/>
      <c r="X2" s="4"/>
    </row>
    <row r="3" spans="1:24" ht="13.9" x14ac:dyDescent="0.35">
      <c r="A3" s="79" t="s">
        <v>51</v>
      </c>
      <c r="B3" s="80"/>
      <c r="C3" s="80"/>
      <c r="D3" s="81"/>
      <c r="E3" s="79" t="s">
        <v>50</v>
      </c>
      <c r="F3" s="80"/>
      <c r="G3" s="80"/>
      <c r="H3" s="82" t="s">
        <v>36</v>
      </c>
      <c r="I3" s="80"/>
      <c r="J3" s="80"/>
      <c r="K3" s="80"/>
      <c r="L3" s="80"/>
      <c r="M3" s="80"/>
      <c r="N3" s="81"/>
      <c r="O3" s="79" t="s">
        <v>40</v>
      </c>
      <c r="P3" s="80"/>
      <c r="Q3" s="80"/>
      <c r="R3" s="80"/>
      <c r="S3" s="81"/>
      <c r="U3" s="4" t="s">
        <v>17</v>
      </c>
      <c r="V3" s="3"/>
      <c r="W3" s="3"/>
      <c r="X3" s="39">
        <v>365</v>
      </c>
    </row>
    <row r="4" spans="1:24" ht="13.9" thickBot="1" x14ac:dyDescent="0.4">
      <c r="A4" s="130"/>
      <c r="B4" s="131"/>
      <c r="C4" s="131"/>
      <c r="D4" s="132"/>
      <c r="E4" s="127"/>
      <c r="F4" s="128"/>
      <c r="G4" s="128"/>
      <c r="H4" s="128"/>
      <c r="I4" s="128"/>
      <c r="J4" s="128"/>
      <c r="K4" s="128"/>
      <c r="L4" s="128"/>
      <c r="M4" s="128"/>
      <c r="N4" s="129"/>
      <c r="O4" s="139"/>
      <c r="P4" s="128"/>
      <c r="Q4" s="128"/>
      <c r="R4" s="128"/>
      <c r="S4" s="129"/>
      <c r="U4" s="4" t="s">
        <v>18</v>
      </c>
      <c r="V4" s="3"/>
      <c r="W4" s="3"/>
      <c r="X4" s="37">
        <v>0.9</v>
      </c>
    </row>
    <row r="5" spans="1:24" ht="13.5" x14ac:dyDescent="0.35">
      <c r="A5" s="79" t="s">
        <v>37</v>
      </c>
      <c r="B5" s="80"/>
      <c r="C5" s="80"/>
      <c r="D5" s="81"/>
      <c r="E5" s="83" t="s">
        <v>38</v>
      </c>
      <c r="F5" s="84"/>
      <c r="G5" s="84"/>
      <c r="H5" s="84"/>
      <c r="I5" s="84"/>
      <c r="J5" s="85"/>
      <c r="K5" s="83" t="s">
        <v>39</v>
      </c>
      <c r="L5" s="84"/>
      <c r="M5" s="84"/>
      <c r="N5" s="85"/>
      <c r="O5" s="79" t="s">
        <v>41</v>
      </c>
      <c r="P5" s="80"/>
      <c r="Q5" s="80"/>
      <c r="R5" s="80"/>
      <c r="S5" s="81"/>
      <c r="U5" s="4"/>
      <c r="V5" s="3"/>
      <c r="W5" s="3"/>
      <c r="X5" s="37"/>
    </row>
    <row r="6" spans="1:24" ht="13.9" thickBot="1" x14ac:dyDescent="0.4">
      <c r="A6" s="157"/>
      <c r="B6" s="158"/>
      <c r="C6" s="158"/>
      <c r="D6" s="159"/>
      <c r="E6" s="157"/>
      <c r="F6" s="158"/>
      <c r="G6" s="158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8"/>
      <c r="S6" s="159"/>
      <c r="U6" s="4" t="s">
        <v>19</v>
      </c>
      <c r="V6" s="3"/>
      <c r="W6" s="3"/>
      <c r="X6" s="37">
        <v>0.3</v>
      </c>
    </row>
    <row r="7" spans="1:24" ht="13.5" x14ac:dyDescent="0.35">
      <c r="A7" s="79" t="s">
        <v>48</v>
      </c>
      <c r="B7" s="80"/>
      <c r="C7" s="80"/>
      <c r="D7" s="81"/>
      <c r="E7" s="79" t="s">
        <v>49</v>
      </c>
      <c r="F7" s="80"/>
      <c r="G7" s="81"/>
      <c r="H7" s="84"/>
      <c r="I7" s="83"/>
      <c r="J7" s="84"/>
      <c r="K7" s="84"/>
      <c r="L7" s="84"/>
      <c r="M7" s="84"/>
      <c r="N7" s="84"/>
      <c r="O7" s="84"/>
      <c r="P7" s="86" t="s">
        <v>1</v>
      </c>
      <c r="Q7" s="84"/>
      <c r="R7" s="84"/>
      <c r="S7" s="85"/>
      <c r="U7" s="4" t="s">
        <v>56</v>
      </c>
      <c r="V7" s="3"/>
      <c r="W7" s="3"/>
      <c r="X7" s="36">
        <v>1460</v>
      </c>
    </row>
    <row r="8" spans="1:24" ht="13.9" thickBot="1" x14ac:dyDescent="0.4">
      <c r="A8" s="127"/>
      <c r="B8" s="133"/>
      <c r="C8" s="133"/>
      <c r="D8" s="134"/>
      <c r="E8" s="127"/>
      <c r="F8" s="133"/>
      <c r="G8" s="134"/>
      <c r="H8" s="87"/>
      <c r="I8" s="83" t="s">
        <v>2</v>
      </c>
      <c r="J8" s="84"/>
      <c r="K8" s="84"/>
      <c r="L8" s="84"/>
      <c r="M8" s="84"/>
      <c r="N8" s="84"/>
      <c r="O8" s="84"/>
      <c r="P8" s="88"/>
      <c r="Q8" s="89"/>
      <c r="R8" s="160"/>
      <c r="S8" s="161"/>
      <c r="U8" s="4" t="s">
        <v>55</v>
      </c>
      <c r="V8" s="3"/>
      <c r="W8" s="3"/>
      <c r="X8" s="36">
        <v>130</v>
      </c>
    </row>
    <row r="9" spans="1:24" ht="13.5" x14ac:dyDescent="0.35">
      <c r="A9" s="83" t="s">
        <v>47</v>
      </c>
      <c r="B9" s="84"/>
      <c r="C9" s="84"/>
      <c r="D9" s="84"/>
      <c r="E9" s="84"/>
      <c r="F9" s="84"/>
      <c r="G9" s="84"/>
      <c r="H9" s="84"/>
      <c r="I9" s="83"/>
      <c r="J9" s="84"/>
      <c r="K9" s="84"/>
      <c r="L9" s="84"/>
      <c r="M9" s="84"/>
      <c r="N9" s="84"/>
      <c r="O9" s="84"/>
      <c r="P9" s="90"/>
      <c r="Q9" s="84"/>
      <c r="R9" s="84"/>
      <c r="S9" s="85"/>
      <c r="U9" s="4" t="s">
        <v>20</v>
      </c>
      <c r="V9" s="3"/>
      <c r="W9" s="3"/>
      <c r="X9" s="38" t="s">
        <v>21</v>
      </c>
    </row>
    <row r="10" spans="1:24" ht="13.5" x14ac:dyDescent="0.35">
      <c r="A10" s="162"/>
      <c r="B10" s="163"/>
      <c r="C10" s="163"/>
      <c r="D10" s="163"/>
      <c r="E10" s="163"/>
      <c r="F10" s="163"/>
      <c r="G10" s="163"/>
      <c r="H10" s="87"/>
      <c r="I10" s="91"/>
      <c r="J10" s="84" t="s">
        <v>3</v>
      </c>
      <c r="K10" s="84"/>
      <c r="L10" s="84"/>
      <c r="M10" s="84"/>
      <c r="N10" s="84"/>
      <c r="O10" s="84"/>
      <c r="P10" s="92" t="s">
        <v>22</v>
      </c>
      <c r="Q10" s="84"/>
      <c r="R10" s="140"/>
      <c r="S10" s="141"/>
      <c r="U10" s="151" t="s">
        <v>52</v>
      </c>
      <c r="V10" s="152"/>
      <c r="W10" s="53">
        <f>(R10)</f>
        <v>0</v>
      </c>
      <c r="X10" s="40">
        <f>IF($W$10/$X$3*$X$4&lt;=$X$7,$W$10/$X$3*$X$4,$X$7)</f>
        <v>0</v>
      </c>
    </row>
    <row r="11" spans="1:24" ht="13.5" x14ac:dyDescent="0.35">
      <c r="A11" s="83" t="s">
        <v>46</v>
      </c>
      <c r="B11" s="84"/>
      <c r="C11" s="84"/>
      <c r="D11" s="84"/>
      <c r="E11" s="93"/>
      <c r="F11" s="84"/>
      <c r="G11" s="93"/>
      <c r="H11" s="84"/>
      <c r="I11" s="91"/>
      <c r="J11" s="84"/>
      <c r="K11" s="84"/>
      <c r="L11" s="84"/>
      <c r="M11" s="84"/>
      <c r="N11" s="84"/>
      <c r="O11" s="84"/>
      <c r="P11" s="92" t="s">
        <v>23</v>
      </c>
      <c r="Q11" s="84"/>
      <c r="R11" s="140">
        <f>IF($X$10&lt;$X$8,$X$8,$X$10)</f>
        <v>130</v>
      </c>
      <c r="S11" s="141"/>
      <c r="U11" s="153"/>
      <c r="V11" s="154"/>
      <c r="W11" s="52"/>
    </row>
    <row r="12" spans="1:24" ht="13.9" thickBot="1" x14ac:dyDescent="0.4">
      <c r="A12" s="127"/>
      <c r="B12" s="133"/>
      <c r="C12" s="133"/>
      <c r="D12" s="133"/>
      <c r="E12" s="133"/>
      <c r="F12" s="133"/>
      <c r="G12" s="133"/>
      <c r="H12" s="84"/>
      <c r="I12" s="83"/>
      <c r="J12" s="84" t="s">
        <v>4</v>
      </c>
      <c r="K12" s="84"/>
      <c r="L12" s="84"/>
      <c r="M12" s="84"/>
      <c r="N12" s="84"/>
      <c r="O12" s="84"/>
      <c r="P12" s="86"/>
      <c r="Q12" s="84"/>
      <c r="R12" s="84"/>
      <c r="S12" s="85"/>
      <c r="U12" s="116">
        <v>0</v>
      </c>
      <c r="V12" s="117"/>
    </row>
    <row r="13" spans="1:24" ht="13.5" thickBot="1" x14ac:dyDescent="0.4">
      <c r="A13" s="11"/>
      <c r="B13" s="15"/>
      <c r="C13" s="12"/>
      <c r="D13" s="12"/>
      <c r="E13" s="16"/>
      <c r="F13" s="16"/>
      <c r="G13" s="16"/>
      <c r="H13" s="17"/>
      <c r="I13" s="16" t="s">
        <v>5</v>
      </c>
      <c r="J13" s="17"/>
      <c r="K13" s="17"/>
      <c r="M13" s="146" t="s">
        <v>28</v>
      </c>
      <c r="N13" s="147"/>
      <c r="O13" s="148"/>
      <c r="P13" s="149" t="s">
        <v>29</v>
      </c>
      <c r="Q13" s="149"/>
      <c r="R13" s="149"/>
      <c r="S13" s="150"/>
      <c r="U13" s="4" t="s">
        <v>57</v>
      </c>
      <c r="V13" s="118"/>
      <c r="W13" s="118"/>
      <c r="X13" s="115">
        <v>200</v>
      </c>
    </row>
    <row r="14" spans="1:24" ht="12.75" customHeight="1" x14ac:dyDescent="0.35">
      <c r="A14" s="62" t="s">
        <v>0</v>
      </c>
      <c r="B14" s="63"/>
      <c r="C14" s="64" t="s">
        <v>6</v>
      </c>
      <c r="D14" s="64"/>
      <c r="E14" s="64"/>
      <c r="F14" s="64"/>
      <c r="G14" s="65"/>
      <c r="H14" s="18"/>
      <c r="I14" s="66" t="s">
        <v>7</v>
      </c>
      <c r="J14" s="66" t="s">
        <v>8</v>
      </c>
      <c r="K14" s="67"/>
      <c r="L14" s="72" t="s">
        <v>24</v>
      </c>
      <c r="M14" s="142" t="s">
        <v>27</v>
      </c>
      <c r="N14" s="166" t="s">
        <v>26</v>
      </c>
      <c r="O14" s="164" t="s">
        <v>53</v>
      </c>
      <c r="P14" s="155" t="s">
        <v>58</v>
      </c>
      <c r="Q14" s="155" t="s">
        <v>54</v>
      </c>
      <c r="R14" s="73" t="s">
        <v>30</v>
      </c>
      <c r="S14" s="74" t="s">
        <v>32</v>
      </c>
    </row>
    <row r="15" spans="1:24" ht="13.15" thickBot="1" x14ac:dyDescent="0.4">
      <c r="A15" s="68"/>
      <c r="B15" s="13"/>
      <c r="C15" s="69"/>
      <c r="D15" s="69"/>
      <c r="E15" s="69"/>
      <c r="F15" s="69"/>
      <c r="G15" s="70"/>
      <c r="H15" s="13"/>
      <c r="I15" s="13"/>
      <c r="J15" s="13"/>
      <c r="K15" s="71"/>
      <c r="L15" s="75"/>
      <c r="M15" s="143" t="s">
        <v>9</v>
      </c>
      <c r="N15" s="167"/>
      <c r="O15" s="165"/>
      <c r="P15" s="156"/>
      <c r="Q15" s="156"/>
      <c r="R15" s="76" t="s">
        <v>31</v>
      </c>
      <c r="S15" s="77" t="s">
        <v>33</v>
      </c>
    </row>
    <row r="16" spans="1:24" x14ac:dyDescent="0.35">
      <c r="A16" s="20" t="s">
        <v>43</v>
      </c>
      <c r="B16" s="19"/>
      <c r="C16" s="144"/>
      <c r="D16" s="145"/>
      <c r="E16" s="145"/>
      <c r="F16" s="145"/>
      <c r="G16" s="145"/>
      <c r="H16" s="19"/>
      <c r="I16" s="120"/>
      <c r="J16" s="120"/>
      <c r="K16" s="55"/>
      <c r="L16" s="56">
        <v>0</v>
      </c>
      <c r="M16" s="24">
        <f t="shared" ref="M16:M25" si="0">L16*X$16</f>
        <v>0</v>
      </c>
      <c r="N16" s="58"/>
      <c r="O16" s="59"/>
      <c r="P16" s="61">
        <v>0</v>
      </c>
      <c r="Q16" s="61">
        <v>0</v>
      </c>
      <c r="R16" s="60"/>
      <c r="S16" s="61">
        <f>($X$10)*R16</f>
        <v>0</v>
      </c>
      <c r="W16" t="s">
        <v>25</v>
      </c>
      <c r="X16" s="10">
        <v>2.5</v>
      </c>
    </row>
    <row r="17" spans="1:24" x14ac:dyDescent="0.35">
      <c r="A17" s="20" t="s">
        <v>43</v>
      </c>
      <c r="B17" s="29"/>
      <c r="C17" s="125"/>
      <c r="D17" s="126"/>
      <c r="E17" s="126"/>
      <c r="F17" s="126"/>
      <c r="G17" s="126"/>
      <c r="H17" s="29"/>
      <c r="I17" s="120"/>
      <c r="J17" s="120"/>
      <c r="K17" s="22"/>
      <c r="L17" s="23">
        <v>0</v>
      </c>
      <c r="M17" s="24">
        <f t="shared" si="0"/>
        <v>0</v>
      </c>
      <c r="N17" s="25"/>
      <c r="O17" s="26" t="s">
        <v>43</v>
      </c>
      <c r="P17" s="61">
        <v>0</v>
      </c>
      <c r="Q17" s="61">
        <v>0</v>
      </c>
      <c r="R17" s="27"/>
      <c r="S17" s="28">
        <f>($X$10)*R17</f>
        <v>0</v>
      </c>
    </row>
    <row r="18" spans="1:24" x14ac:dyDescent="0.35">
      <c r="A18" s="20" t="s">
        <v>43</v>
      </c>
      <c r="B18" s="14"/>
      <c r="C18" s="125"/>
      <c r="D18" s="126"/>
      <c r="E18" s="126"/>
      <c r="F18" s="126"/>
      <c r="G18" s="126"/>
      <c r="H18" s="30"/>
      <c r="I18" s="120"/>
      <c r="J18" s="120"/>
      <c r="K18" s="22"/>
      <c r="L18" s="23">
        <v>0</v>
      </c>
      <c r="M18" s="24">
        <f t="shared" si="0"/>
        <v>0</v>
      </c>
      <c r="N18" s="25" t="s">
        <v>43</v>
      </c>
      <c r="O18" s="26"/>
      <c r="P18" s="61">
        <v>0</v>
      </c>
      <c r="Q18" s="61">
        <v>0</v>
      </c>
      <c r="R18" s="27"/>
      <c r="S18" s="28">
        <f t="shared" ref="S18:S25" si="1">($X$10)*R18</f>
        <v>0</v>
      </c>
    </row>
    <row r="19" spans="1:24" x14ac:dyDescent="0.35">
      <c r="A19" s="20" t="s">
        <v>43</v>
      </c>
      <c r="B19" s="29"/>
      <c r="C19" s="125"/>
      <c r="D19" s="126"/>
      <c r="E19" s="126"/>
      <c r="F19" s="126"/>
      <c r="G19" s="126"/>
      <c r="H19" s="29"/>
      <c r="I19" s="120"/>
      <c r="J19" s="120"/>
      <c r="K19" s="22"/>
      <c r="L19" s="23">
        <v>0</v>
      </c>
      <c r="M19" s="24">
        <f t="shared" si="0"/>
        <v>0</v>
      </c>
      <c r="N19" s="25"/>
      <c r="O19" s="26"/>
      <c r="P19" s="61">
        <v>0</v>
      </c>
      <c r="Q19" s="61">
        <v>0</v>
      </c>
      <c r="R19" s="27"/>
      <c r="S19" s="28">
        <f t="shared" si="1"/>
        <v>0</v>
      </c>
    </row>
    <row r="20" spans="1:24" x14ac:dyDescent="0.35">
      <c r="A20" s="20" t="s">
        <v>43</v>
      </c>
      <c r="B20" s="14"/>
      <c r="C20" s="125"/>
      <c r="D20" s="126"/>
      <c r="E20" s="126"/>
      <c r="F20" s="126"/>
      <c r="G20" s="126"/>
      <c r="H20" s="5"/>
      <c r="I20" s="120"/>
      <c r="J20" s="120"/>
      <c r="K20" s="22"/>
      <c r="L20" s="23">
        <v>0</v>
      </c>
      <c r="M20" s="24">
        <f t="shared" si="0"/>
        <v>0</v>
      </c>
      <c r="N20" s="25" t="s">
        <v>43</v>
      </c>
      <c r="O20" s="26" t="s">
        <v>43</v>
      </c>
      <c r="P20" s="61">
        <v>0</v>
      </c>
      <c r="Q20" s="61">
        <v>0</v>
      </c>
      <c r="R20" s="27"/>
      <c r="S20" s="28">
        <f t="shared" si="1"/>
        <v>0</v>
      </c>
    </row>
    <row r="21" spans="1:24" x14ac:dyDescent="0.35">
      <c r="A21" s="20" t="s">
        <v>43</v>
      </c>
      <c r="B21" s="29"/>
      <c r="C21" s="125"/>
      <c r="D21" s="126"/>
      <c r="E21" s="126"/>
      <c r="F21" s="126"/>
      <c r="G21" s="126"/>
      <c r="H21" s="29"/>
      <c r="I21" s="120"/>
      <c r="J21" s="120"/>
      <c r="K21" s="22"/>
      <c r="L21" s="23">
        <v>0</v>
      </c>
      <c r="M21" s="24">
        <f t="shared" si="0"/>
        <v>0</v>
      </c>
      <c r="N21" s="25" t="s">
        <v>43</v>
      </c>
      <c r="O21" s="26" t="s">
        <v>43</v>
      </c>
      <c r="P21" s="61">
        <v>0</v>
      </c>
      <c r="Q21" s="61">
        <v>0</v>
      </c>
      <c r="R21" s="27"/>
      <c r="S21" s="28">
        <f t="shared" si="1"/>
        <v>0</v>
      </c>
      <c r="X21" s="119"/>
    </row>
    <row r="22" spans="1:24" x14ac:dyDescent="0.35">
      <c r="A22" s="20" t="s">
        <v>43</v>
      </c>
      <c r="B22" s="29"/>
      <c r="C22" s="125"/>
      <c r="D22" s="126"/>
      <c r="E22" s="126"/>
      <c r="F22" s="126"/>
      <c r="G22" s="126"/>
      <c r="H22" s="29"/>
      <c r="I22" s="120"/>
      <c r="J22" s="120"/>
      <c r="K22" s="22"/>
      <c r="L22" s="23">
        <v>0</v>
      </c>
      <c r="M22" s="24">
        <f t="shared" si="0"/>
        <v>0</v>
      </c>
      <c r="N22" s="25" t="s">
        <v>43</v>
      </c>
      <c r="O22" s="26"/>
      <c r="P22" s="61">
        <v>0</v>
      </c>
      <c r="Q22" s="61">
        <v>0</v>
      </c>
      <c r="R22" s="27"/>
      <c r="S22" s="28">
        <f t="shared" si="1"/>
        <v>0</v>
      </c>
    </row>
    <row r="23" spans="1:24" x14ac:dyDescent="0.35">
      <c r="A23" s="20" t="s">
        <v>43</v>
      </c>
      <c r="B23" s="14"/>
      <c r="C23" s="125"/>
      <c r="D23" s="126"/>
      <c r="E23" s="126"/>
      <c r="F23" s="126"/>
      <c r="G23" s="126"/>
      <c r="H23" s="5"/>
      <c r="I23" s="120"/>
      <c r="J23" s="120"/>
      <c r="K23" s="22"/>
      <c r="L23" s="23">
        <v>0</v>
      </c>
      <c r="M23" s="24">
        <f t="shared" si="0"/>
        <v>0</v>
      </c>
      <c r="N23" s="25" t="s">
        <v>43</v>
      </c>
      <c r="O23" s="26" t="s">
        <v>43</v>
      </c>
      <c r="P23" s="61">
        <v>0</v>
      </c>
      <c r="Q23" s="61">
        <v>0</v>
      </c>
      <c r="R23" s="27"/>
      <c r="S23" s="28">
        <f t="shared" si="1"/>
        <v>0</v>
      </c>
    </row>
    <row r="24" spans="1:24" x14ac:dyDescent="0.35">
      <c r="A24" s="20" t="s">
        <v>43</v>
      </c>
      <c r="B24" s="29"/>
      <c r="C24" s="125"/>
      <c r="D24" s="126"/>
      <c r="E24" s="126"/>
      <c r="F24" s="126"/>
      <c r="G24" s="126"/>
      <c r="H24" s="29"/>
      <c r="I24" s="120"/>
      <c r="J24" s="120"/>
      <c r="K24" s="22"/>
      <c r="L24" s="23">
        <v>0</v>
      </c>
      <c r="M24" s="24">
        <f t="shared" si="0"/>
        <v>0</v>
      </c>
      <c r="N24" s="25" t="s">
        <v>43</v>
      </c>
      <c r="O24" s="26" t="s">
        <v>43</v>
      </c>
      <c r="P24" s="61">
        <v>0</v>
      </c>
      <c r="Q24" s="61">
        <v>0</v>
      </c>
      <c r="R24" s="27"/>
      <c r="S24" s="28">
        <f t="shared" si="1"/>
        <v>0</v>
      </c>
    </row>
    <row r="25" spans="1:24" ht="13.5" thickBot="1" x14ac:dyDescent="0.4">
      <c r="A25" s="20" t="s">
        <v>43</v>
      </c>
      <c r="B25" s="14"/>
      <c r="C25" s="125"/>
      <c r="D25" s="126"/>
      <c r="E25" s="126"/>
      <c r="F25" s="126"/>
      <c r="G25" s="126"/>
      <c r="H25" s="31"/>
      <c r="I25" s="120"/>
      <c r="J25" s="120"/>
      <c r="K25" s="22"/>
      <c r="L25" s="41">
        <v>0</v>
      </c>
      <c r="M25" s="42">
        <f t="shared" si="0"/>
        <v>0</v>
      </c>
      <c r="N25" s="43" t="s">
        <v>43</v>
      </c>
      <c r="O25" s="44" t="s">
        <v>43</v>
      </c>
      <c r="P25" s="61">
        <v>0</v>
      </c>
      <c r="Q25" s="61">
        <v>0</v>
      </c>
      <c r="R25" s="45"/>
      <c r="S25" s="46">
        <f t="shared" si="1"/>
        <v>0</v>
      </c>
    </row>
    <row r="26" spans="1:24" ht="15.4" thickBot="1" x14ac:dyDescent="0.4">
      <c r="A26" s="32"/>
      <c r="B26" s="33"/>
      <c r="C26" s="123"/>
      <c r="D26" s="124"/>
      <c r="E26" s="124"/>
      <c r="F26" s="124"/>
      <c r="G26" s="124"/>
      <c r="H26" s="33"/>
      <c r="I26" s="34"/>
      <c r="J26" s="35" t="s">
        <v>10</v>
      </c>
      <c r="K26" s="35"/>
      <c r="L26" s="47"/>
      <c r="M26" s="48">
        <f>SUM(M16:M25)</f>
        <v>0</v>
      </c>
      <c r="N26" s="49">
        <f>SUM(N16:N25)</f>
        <v>0</v>
      </c>
      <c r="O26" s="49">
        <f>SUM(O16:O25)</f>
        <v>0</v>
      </c>
      <c r="P26" s="78">
        <f>SUM(P16:P25)</f>
        <v>0</v>
      </c>
      <c r="Q26" s="78">
        <f>SUM(Q16:Q25)</f>
        <v>0</v>
      </c>
      <c r="R26" s="50"/>
      <c r="S26" s="51">
        <f>SUM(S16:S25)</f>
        <v>0</v>
      </c>
    </row>
    <row r="27" spans="1:24" x14ac:dyDescent="0.3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24" ht="13.5" x14ac:dyDescent="0.35">
      <c r="A28" s="102" t="s">
        <v>42</v>
      </c>
      <c r="B28" s="95"/>
      <c r="C28" s="95"/>
      <c r="D28" s="95"/>
      <c r="E28" s="95"/>
      <c r="F28" s="95"/>
      <c r="G28" s="95"/>
      <c r="H28" s="95"/>
      <c r="I28" s="103" t="s">
        <v>11</v>
      </c>
      <c r="J28" s="104"/>
      <c r="K28" s="102"/>
      <c r="L28" s="103" t="s">
        <v>12</v>
      </c>
      <c r="M28" s="104"/>
      <c r="N28" s="103" t="s">
        <v>13</v>
      </c>
      <c r="O28" s="104"/>
      <c r="P28" s="103" t="s">
        <v>34</v>
      </c>
      <c r="Q28" s="105"/>
      <c r="R28" s="6" t="s">
        <v>14</v>
      </c>
      <c r="S28" s="7"/>
    </row>
    <row r="29" spans="1:24" ht="13.5" x14ac:dyDescent="0.35">
      <c r="A29" s="95"/>
      <c r="B29" s="95"/>
      <c r="C29" s="95"/>
      <c r="D29" s="95"/>
      <c r="E29" s="95"/>
      <c r="F29" s="95"/>
      <c r="G29" s="95"/>
      <c r="H29" s="95"/>
      <c r="I29" s="106"/>
      <c r="J29" s="102"/>
      <c r="K29" s="102"/>
      <c r="L29" s="106"/>
      <c r="M29" s="102"/>
      <c r="N29" s="106" t="s">
        <v>15</v>
      </c>
      <c r="O29" s="102"/>
      <c r="P29" s="106" t="s">
        <v>35</v>
      </c>
      <c r="Q29" s="107"/>
      <c r="R29" s="8"/>
      <c r="S29" s="9"/>
    </row>
    <row r="30" spans="1:24" ht="17.649999999999999" x14ac:dyDescent="0.5">
      <c r="A30" s="108"/>
      <c r="B30" s="108"/>
      <c r="C30" s="108"/>
      <c r="D30" s="108"/>
      <c r="E30" s="108"/>
      <c r="F30" s="108"/>
      <c r="G30" s="108"/>
      <c r="H30" s="108"/>
      <c r="I30" s="137">
        <f>M26+N26+O26</f>
        <v>0</v>
      </c>
      <c r="J30" s="138"/>
      <c r="K30" s="95"/>
      <c r="L30" s="137">
        <f>Q26+S26+P26</f>
        <v>0</v>
      </c>
      <c r="M30" s="138"/>
      <c r="N30" s="137">
        <f>L30*X6</f>
        <v>0</v>
      </c>
      <c r="O30" s="138"/>
      <c r="P30" s="137"/>
      <c r="Q30" s="138"/>
      <c r="R30" s="135">
        <f>I30+L30-N30</f>
        <v>0</v>
      </c>
      <c r="S30" s="136"/>
    </row>
    <row r="31" spans="1:24" ht="13.15" thickBot="1" x14ac:dyDescent="0.4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21" t="s">
        <v>60</v>
      </c>
      <c r="Q31" s="122"/>
      <c r="R31" s="122"/>
      <c r="S31" s="122"/>
    </row>
    <row r="32" spans="1:24" x14ac:dyDescent="0.35">
      <c r="A32" s="95"/>
      <c r="B32" s="95"/>
      <c r="C32" s="109" t="s">
        <v>45</v>
      </c>
      <c r="D32" s="110"/>
      <c r="E32" s="110"/>
      <c r="F32" s="110"/>
      <c r="G32" s="111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19" ht="13.15" thickBot="1" x14ac:dyDescent="0.4">
      <c r="A33" s="95"/>
      <c r="B33" s="95"/>
      <c r="C33" s="112"/>
      <c r="D33" s="113"/>
      <c r="E33" s="113"/>
      <c r="F33" s="113"/>
      <c r="G33" s="114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</sheetData>
  <sheetProtection formatCells="0" formatColumns="0" formatRows="0" insertColumns="0" insertRows="0" insertHyperlinks="0" deleteColumns="0" deleteRows="0" sort="0" autoFilter="0" pivotTables="0"/>
  <mergeCells count="39">
    <mergeCell ref="U10:V11"/>
    <mergeCell ref="Q14:Q15"/>
    <mergeCell ref="R11:S11"/>
    <mergeCell ref="N30:O30"/>
    <mergeCell ref="A6:D6"/>
    <mergeCell ref="E6:J6"/>
    <mergeCell ref="K6:N6"/>
    <mergeCell ref="O6:S6"/>
    <mergeCell ref="R8:S8"/>
    <mergeCell ref="A10:G10"/>
    <mergeCell ref="A12:G12"/>
    <mergeCell ref="I30:J30"/>
    <mergeCell ref="P30:Q30"/>
    <mergeCell ref="O14:O15"/>
    <mergeCell ref="P14:P15"/>
    <mergeCell ref="N14:N15"/>
    <mergeCell ref="E4:N4"/>
    <mergeCell ref="A4:D4"/>
    <mergeCell ref="A8:D8"/>
    <mergeCell ref="E8:G8"/>
    <mergeCell ref="R30:S30"/>
    <mergeCell ref="L30:M30"/>
    <mergeCell ref="O4:S4"/>
    <mergeCell ref="R10:S10"/>
    <mergeCell ref="M14:M15"/>
    <mergeCell ref="C16:G16"/>
    <mergeCell ref="C17:G17"/>
    <mergeCell ref="C18:G18"/>
    <mergeCell ref="C19:G19"/>
    <mergeCell ref="C20:G20"/>
    <mergeCell ref="M13:O13"/>
    <mergeCell ref="P13:S13"/>
    <mergeCell ref="P31:S31"/>
    <mergeCell ref="C26:G26"/>
    <mergeCell ref="C21:G21"/>
    <mergeCell ref="C22:G22"/>
    <mergeCell ref="C23:G23"/>
    <mergeCell ref="C24:G24"/>
    <mergeCell ref="C25:G25"/>
  </mergeCells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3"/>
  <sheetViews>
    <sheetView zoomScaleNormal="100" workbookViewId="0">
      <selection activeCell="P32" sqref="P32"/>
    </sheetView>
  </sheetViews>
  <sheetFormatPr defaultRowHeight="12.75" x14ac:dyDescent="0.35"/>
  <cols>
    <col min="1" max="1" width="7.73046875" customWidth="1"/>
    <col min="2" max="2" width="0.73046875" customWidth="1"/>
    <col min="7" max="7" width="5.73046875" customWidth="1"/>
    <col min="8" max="8" width="3" hidden="1" customWidth="1"/>
    <col min="11" max="11" width="0.265625" customWidth="1"/>
    <col min="12" max="12" width="8.73046875" customWidth="1"/>
    <col min="13" max="13" width="10.73046875" customWidth="1"/>
    <col min="14" max="14" width="9" customWidth="1"/>
    <col min="15" max="15" width="10.73046875" bestFit="1" customWidth="1"/>
    <col min="16" max="16" width="11.265625" customWidth="1"/>
    <col min="20" max="21" width="9.265625" customWidth="1"/>
    <col min="22" max="22" width="18.265625" customWidth="1"/>
    <col min="23" max="23" width="17.73046875" customWidth="1"/>
    <col min="24" max="24" width="35" customWidth="1"/>
    <col min="26" max="26" width="9.265625" customWidth="1"/>
  </cols>
  <sheetData>
    <row r="1" spans="1:24" ht="22.5" x14ac:dyDescent="0.6">
      <c r="A1" s="94"/>
      <c r="B1" s="95"/>
      <c r="C1" s="95"/>
      <c r="D1" s="95"/>
      <c r="E1" s="96"/>
      <c r="F1" s="97"/>
      <c r="G1" s="98" t="s">
        <v>44</v>
      </c>
      <c r="H1" s="97"/>
      <c r="I1" s="97"/>
      <c r="J1" s="99"/>
      <c r="K1" s="95"/>
      <c r="L1" s="95"/>
      <c r="M1" s="100" t="s">
        <v>43</v>
      </c>
      <c r="N1" s="95"/>
      <c r="O1" s="101"/>
      <c r="P1" s="101"/>
      <c r="Q1" s="101"/>
      <c r="R1" s="101"/>
      <c r="S1" s="101"/>
    </row>
    <row r="2" spans="1:24" ht="13.15" thickBot="1" x14ac:dyDescent="0.4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U2" s="1" t="s">
        <v>16</v>
      </c>
      <c r="V2" s="2"/>
      <c r="W2" s="3"/>
      <c r="X2" s="4"/>
    </row>
    <row r="3" spans="1:24" ht="13.9" x14ac:dyDescent="0.35">
      <c r="A3" s="79" t="s">
        <v>51</v>
      </c>
      <c r="B3" s="80"/>
      <c r="C3" s="80"/>
      <c r="D3" s="81"/>
      <c r="E3" s="79" t="s">
        <v>50</v>
      </c>
      <c r="F3" s="80"/>
      <c r="G3" s="80"/>
      <c r="H3" s="82" t="s">
        <v>36</v>
      </c>
      <c r="I3" s="80"/>
      <c r="J3" s="80"/>
      <c r="K3" s="80"/>
      <c r="L3" s="80"/>
      <c r="M3" s="80"/>
      <c r="N3" s="81"/>
      <c r="O3" s="79" t="s">
        <v>40</v>
      </c>
      <c r="P3" s="80"/>
      <c r="Q3" s="80"/>
      <c r="R3" s="80"/>
      <c r="S3" s="81"/>
      <c r="U3" s="4" t="s">
        <v>17</v>
      </c>
      <c r="V3" s="3"/>
      <c r="W3" s="3"/>
      <c r="X3" s="39">
        <v>365</v>
      </c>
    </row>
    <row r="4" spans="1:24" ht="13.9" thickBot="1" x14ac:dyDescent="0.4">
      <c r="A4" s="130"/>
      <c r="B4" s="131"/>
      <c r="C4" s="131"/>
      <c r="D4" s="132"/>
      <c r="E4" s="127"/>
      <c r="F4" s="128"/>
      <c r="G4" s="128"/>
      <c r="H4" s="128"/>
      <c r="I4" s="128"/>
      <c r="J4" s="128"/>
      <c r="K4" s="128"/>
      <c r="L4" s="128"/>
      <c r="M4" s="128"/>
      <c r="N4" s="129"/>
      <c r="O4" s="139"/>
      <c r="P4" s="128"/>
      <c r="Q4" s="128"/>
      <c r="R4" s="128"/>
      <c r="S4" s="129"/>
      <c r="U4" s="4" t="s">
        <v>18</v>
      </c>
      <c r="V4" s="3"/>
      <c r="W4" s="3"/>
      <c r="X4" s="37">
        <v>0.9</v>
      </c>
    </row>
    <row r="5" spans="1:24" ht="13.5" x14ac:dyDescent="0.35">
      <c r="A5" s="79" t="s">
        <v>37</v>
      </c>
      <c r="B5" s="80"/>
      <c r="C5" s="80"/>
      <c r="D5" s="81"/>
      <c r="E5" s="83" t="s">
        <v>38</v>
      </c>
      <c r="F5" s="84"/>
      <c r="G5" s="84"/>
      <c r="H5" s="84"/>
      <c r="I5" s="84"/>
      <c r="J5" s="85"/>
      <c r="K5" s="83" t="s">
        <v>39</v>
      </c>
      <c r="L5" s="84"/>
      <c r="M5" s="84"/>
      <c r="N5" s="85"/>
      <c r="O5" s="79" t="s">
        <v>41</v>
      </c>
      <c r="P5" s="80"/>
      <c r="Q5" s="80"/>
      <c r="R5" s="80"/>
      <c r="S5" s="81"/>
      <c r="U5" s="4"/>
      <c r="V5" s="3"/>
      <c r="W5" s="3"/>
      <c r="X5" s="37"/>
    </row>
    <row r="6" spans="1:24" ht="13.9" thickBot="1" x14ac:dyDescent="0.4">
      <c r="A6" s="157"/>
      <c r="B6" s="158"/>
      <c r="C6" s="158"/>
      <c r="D6" s="159"/>
      <c r="E6" s="157"/>
      <c r="F6" s="158"/>
      <c r="G6" s="158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8"/>
      <c r="S6" s="159"/>
      <c r="U6" s="4" t="s">
        <v>19</v>
      </c>
      <c r="V6" s="3"/>
      <c r="W6" s="3"/>
      <c r="X6" s="37">
        <v>0.3</v>
      </c>
    </row>
    <row r="7" spans="1:24" ht="13.5" x14ac:dyDescent="0.35">
      <c r="A7" s="79" t="s">
        <v>48</v>
      </c>
      <c r="B7" s="80"/>
      <c r="C7" s="80"/>
      <c r="D7" s="81"/>
      <c r="E7" s="79" t="s">
        <v>49</v>
      </c>
      <c r="F7" s="80"/>
      <c r="G7" s="81"/>
      <c r="H7" s="84"/>
      <c r="I7" s="83"/>
      <c r="J7" s="84"/>
      <c r="K7" s="84"/>
      <c r="L7" s="84"/>
      <c r="M7" s="84"/>
      <c r="N7" s="84"/>
      <c r="O7" s="84"/>
      <c r="P7" s="86" t="s">
        <v>1</v>
      </c>
      <c r="Q7" s="84"/>
      <c r="R7" s="84"/>
      <c r="S7" s="85"/>
      <c r="U7" s="4" t="s">
        <v>56</v>
      </c>
      <c r="V7" s="3"/>
      <c r="W7" s="3"/>
      <c r="X7" s="36">
        <v>1450</v>
      </c>
    </row>
    <row r="8" spans="1:24" ht="13.9" thickBot="1" x14ac:dyDescent="0.4">
      <c r="A8" s="127"/>
      <c r="B8" s="133"/>
      <c r="C8" s="133"/>
      <c r="D8" s="134"/>
      <c r="E8" s="127"/>
      <c r="F8" s="133"/>
      <c r="G8" s="134"/>
      <c r="H8" s="87"/>
      <c r="I8" s="83" t="s">
        <v>2</v>
      </c>
      <c r="J8" s="84"/>
      <c r="K8" s="84"/>
      <c r="L8" s="84"/>
      <c r="M8" s="84"/>
      <c r="N8" s="84"/>
      <c r="O8" s="84"/>
      <c r="P8" s="88"/>
      <c r="Q8" s="89"/>
      <c r="R8" s="160"/>
      <c r="S8" s="161"/>
      <c r="U8" s="4" t="s">
        <v>55</v>
      </c>
      <c r="V8" s="3"/>
      <c r="W8" s="3"/>
      <c r="X8" s="36">
        <v>130</v>
      </c>
    </row>
    <row r="9" spans="1:24" ht="13.5" x14ac:dyDescent="0.35">
      <c r="A9" s="83" t="s">
        <v>47</v>
      </c>
      <c r="B9" s="84"/>
      <c r="C9" s="84"/>
      <c r="D9" s="84"/>
      <c r="E9" s="84"/>
      <c r="F9" s="84"/>
      <c r="G9" s="84"/>
      <c r="H9" s="84"/>
      <c r="I9" s="83"/>
      <c r="J9" s="84"/>
      <c r="K9" s="84"/>
      <c r="L9" s="84"/>
      <c r="M9" s="84"/>
      <c r="N9" s="84"/>
      <c r="O9" s="84"/>
      <c r="P9" s="90"/>
      <c r="Q9" s="84"/>
      <c r="R9" s="84"/>
      <c r="S9" s="85"/>
      <c r="U9" s="4" t="s">
        <v>20</v>
      </c>
      <c r="V9" s="3"/>
      <c r="W9" s="3"/>
      <c r="X9" s="38" t="s">
        <v>21</v>
      </c>
    </row>
    <row r="10" spans="1:24" ht="13.5" x14ac:dyDescent="0.35">
      <c r="A10" s="162"/>
      <c r="B10" s="163"/>
      <c r="C10" s="163"/>
      <c r="D10" s="163"/>
      <c r="E10" s="163"/>
      <c r="F10" s="163"/>
      <c r="G10" s="163"/>
      <c r="H10" s="87"/>
      <c r="I10" s="91"/>
      <c r="J10" s="84" t="s">
        <v>3</v>
      </c>
      <c r="K10" s="84"/>
      <c r="L10" s="84"/>
      <c r="M10" s="84"/>
      <c r="N10" s="84"/>
      <c r="O10" s="84"/>
      <c r="P10" s="92" t="s">
        <v>22</v>
      </c>
      <c r="Q10" s="84"/>
      <c r="R10" s="140"/>
      <c r="S10" s="141"/>
      <c r="U10" s="151" t="s">
        <v>52</v>
      </c>
      <c r="V10" s="152"/>
      <c r="W10" s="53">
        <f>(R10)</f>
        <v>0</v>
      </c>
      <c r="X10" s="40">
        <f>IF($W$10/$X$3*$X$4&lt;=$X$7,$W$10/$X$3*$X$4,$X$7)</f>
        <v>0</v>
      </c>
    </row>
    <row r="11" spans="1:24" ht="13.5" x14ac:dyDescent="0.35">
      <c r="A11" s="83" t="s">
        <v>46</v>
      </c>
      <c r="B11" s="84"/>
      <c r="C11" s="84"/>
      <c r="D11" s="84"/>
      <c r="E11" s="93"/>
      <c r="F11" s="84"/>
      <c r="G11" s="93"/>
      <c r="H11" s="84"/>
      <c r="I11" s="91"/>
      <c r="J11" s="84"/>
      <c r="K11" s="84"/>
      <c r="L11" s="84"/>
      <c r="M11" s="84"/>
      <c r="N11" s="84"/>
      <c r="O11" s="84"/>
      <c r="P11" s="92" t="s">
        <v>23</v>
      </c>
      <c r="Q11" s="84"/>
      <c r="R11" s="140"/>
      <c r="S11" s="141"/>
      <c r="U11" s="153"/>
      <c r="V11" s="154"/>
      <c r="W11" s="52"/>
    </row>
    <row r="12" spans="1:24" ht="13.9" thickBot="1" x14ac:dyDescent="0.4">
      <c r="A12" s="127"/>
      <c r="B12" s="133"/>
      <c r="C12" s="133"/>
      <c r="D12" s="133"/>
      <c r="E12" s="133"/>
      <c r="F12" s="133"/>
      <c r="G12" s="133"/>
      <c r="H12" s="84"/>
      <c r="I12" s="83"/>
      <c r="J12" s="84" t="s">
        <v>4</v>
      </c>
      <c r="K12" s="84"/>
      <c r="L12" s="84"/>
      <c r="M12" s="84"/>
      <c r="N12" s="84"/>
      <c r="O12" s="84"/>
      <c r="P12" s="86"/>
      <c r="Q12" s="84"/>
      <c r="R12" s="84"/>
      <c r="S12" s="85"/>
      <c r="U12" s="116">
        <v>0</v>
      </c>
      <c r="V12" s="117"/>
    </row>
    <row r="13" spans="1:24" ht="13.5" thickBot="1" x14ac:dyDescent="0.4">
      <c r="A13" s="11"/>
      <c r="B13" s="15"/>
      <c r="C13" s="12"/>
      <c r="D13" s="12"/>
      <c r="E13" s="16"/>
      <c r="F13" s="16"/>
      <c r="G13" s="16"/>
      <c r="H13" s="17"/>
      <c r="I13" s="16" t="s">
        <v>5</v>
      </c>
      <c r="J13" s="17"/>
      <c r="K13" s="17"/>
      <c r="M13" s="146" t="s">
        <v>28</v>
      </c>
      <c r="N13" s="147"/>
      <c r="O13" s="148"/>
      <c r="P13" s="149" t="s">
        <v>29</v>
      </c>
      <c r="Q13" s="149"/>
      <c r="R13" s="149"/>
      <c r="S13" s="150"/>
      <c r="U13" s="4" t="s">
        <v>57</v>
      </c>
      <c r="V13" s="118"/>
      <c r="W13" s="118"/>
      <c r="X13" s="115">
        <v>146</v>
      </c>
    </row>
    <row r="14" spans="1:24" ht="12.75" customHeight="1" x14ac:dyDescent="0.35">
      <c r="A14" s="62" t="s">
        <v>0</v>
      </c>
      <c r="B14" s="63"/>
      <c r="C14" s="64" t="s">
        <v>6</v>
      </c>
      <c r="D14" s="64"/>
      <c r="E14" s="64"/>
      <c r="F14" s="64"/>
      <c r="G14" s="65"/>
      <c r="H14" s="18"/>
      <c r="I14" s="66" t="s">
        <v>7</v>
      </c>
      <c r="J14" s="66" t="s">
        <v>8</v>
      </c>
      <c r="K14" s="67"/>
      <c r="L14" s="72" t="s">
        <v>24</v>
      </c>
      <c r="M14" s="142" t="s">
        <v>27</v>
      </c>
      <c r="N14" s="166" t="s">
        <v>26</v>
      </c>
      <c r="O14" s="164" t="s">
        <v>53</v>
      </c>
      <c r="P14" s="155" t="s">
        <v>58</v>
      </c>
      <c r="Q14" s="155" t="s">
        <v>54</v>
      </c>
      <c r="R14" s="73" t="s">
        <v>30</v>
      </c>
      <c r="S14" s="74" t="s">
        <v>32</v>
      </c>
    </row>
    <row r="15" spans="1:24" ht="13.15" thickBot="1" x14ac:dyDescent="0.4">
      <c r="A15" s="68"/>
      <c r="B15" s="13"/>
      <c r="C15" s="69"/>
      <c r="D15" s="69"/>
      <c r="E15" s="69"/>
      <c r="F15" s="69"/>
      <c r="G15" s="70"/>
      <c r="H15" s="13"/>
      <c r="I15" s="13"/>
      <c r="J15" s="13"/>
      <c r="K15" s="71"/>
      <c r="L15" s="75"/>
      <c r="M15" s="143" t="s">
        <v>9</v>
      </c>
      <c r="N15" s="167"/>
      <c r="O15" s="165"/>
      <c r="P15" s="156"/>
      <c r="Q15" s="156"/>
      <c r="R15" s="76" t="s">
        <v>31</v>
      </c>
      <c r="S15" s="77" t="s">
        <v>33</v>
      </c>
    </row>
    <row r="16" spans="1:24" x14ac:dyDescent="0.35">
      <c r="A16" s="20" t="s">
        <v>43</v>
      </c>
      <c r="B16" s="19"/>
      <c r="C16" s="144"/>
      <c r="D16" s="145"/>
      <c r="E16" s="145"/>
      <c r="F16" s="145"/>
      <c r="G16" s="145"/>
      <c r="H16" s="19"/>
      <c r="I16" s="54"/>
      <c r="J16" s="54"/>
      <c r="K16" s="55"/>
      <c r="L16" s="56"/>
      <c r="M16" s="57"/>
      <c r="N16" s="58"/>
      <c r="O16" s="59"/>
      <c r="P16" s="61"/>
      <c r="Q16" s="61"/>
      <c r="R16" s="60"/>
      <c r="S16" s="61"/>
      <c r="W16" t="s">
        <v>25</v>
      </c>
      <c r="X16" s="10">
        <v>2.5</v>
      </c>
    </row>
    <row r="17" spans="1:24" x14ac:dyDescent="0.35">
      <c r="A17" s="20" t="s">
        <v>43</v>
      </c>
      <c r="B17" s="29"/>
      <c r="C17" s="125"/>
      <c r="D17" s="126"/>
      <c r="E17" s="126"/>
      <c r="F17" s="126"/>
      <c r="G17" s="126"/>
      <c r="H17" s="29"/>
      <c r="I17" s="21"/>
      <c r="J17" s="21"/>
      <c r="K17" s="22"/>
      <c r="L17" s="23"/>
      <c r="M17" s="24"/>
      <c r="N17" s="25"/>
      <c r="O17" s="26"/>
      <c r="P17" s="61"/>
      <c r="Q17" s="61"/>
      <c r="R17" s="27"/>
      <c r="S17" s="28"/>
    </row>
    <row r="18" spans="1:24" x14ac:dyDescent="0.35">
      <c r="A18" s="20" t="s">
        <v>43</v>
      </c>
      <c r="B18" s="14"/>
      <c r="C18" s="125"/>
      <c r="D18" s="126"/>
      <c r="E18" s="126"/>
      <c r="F18" s="126"/>
      <c r="G18" s="126"/>
      <c r="H18" s="30"/>
      <c r="I18" s="21"/>
      <c r="J18" s="21"/>
      <c r="K18" s="22"/>
      <c r="L18" s="23"/>
      <c r="M18" s="24"/>
      <c r="N18" s="25"/>
      <c r="O18" s="26"/>
      <c r="P18" s="61"/>
      <c r="Q18" s="61"/>
      <c r="R18" s="27"/>
      <c r="S18" s="28"/>
    </row>
    <row r="19" spans="1:24" x14ac:dyDescent="0.35">
      <c r="A19" s="20" t="s">
        <v>43</v>
      </c>
      <c r="B19" s="29"/>
      <c r="C19" s="125"/>
      <c r="D19" s="126"/>
      <c r="E19" s="126"/>
      <c r="F19" s="126"/>
      <c r="G19" s="126"/>
      <c r="H19" s="29"/>
      <c r="I19" s="21"/>
      <c r="J19" s="21"/>
      <c r="K19" s="22"/>
      <c r="L19" s="23"/>
      <c r="M19" s="24"/>
      <c r="N19" s="25"/>
      <c r="O19" s="26"/>
      <c r="P19" s="61"/>
      <c r="Q19" s="61"/>
      <c r="R19" s="27"/>
      <c r="S19" s="28"/>
    </row>
    <row r="20" spans="1:24" x14ac:dyDescent="0.35">
      <c r="A20" s="20" t="s">
        <v>43</v>
      </c>
      <c r="B20" s="14"/>
      <c r="C20" s="125"/>
      <c r="D20" s="126"/>
      <c r="E20" s="126"/>
      <c r="F20" s="126"/>
      <c r="G20" s="126"/>
      <c r="H20" s="5"/>
      <c r="I20" s="21"/>
      <c r="J20" s="21"/>
      <c r="K20" s="22"/>
      <c r="L20" s="23"/>
      <c r="M20" s="24"/>
      <c r="N20" s="25"/>
      <c r="O20" s="26"/>
      <c r="P20" s="61"/>
      <c r="Q20" s="61"/>
      <c r="R20" s="27"/>
      <c r="S20" s="28"/>
    </row>
    <row r="21" spans="1:24" x14ac:dyDescent="0.35">
      <c r="A21" s="20" t="s">
        <v>43</v>
      </c>
      <c r="B21" s="29"/>
      <c r="C21" s="125"/>
      <c r="D21" s="126"/>
      <c r="E21" s="126"/>
      <c r="F21" s="126"/>
      <c r="G21" s="126"/>
      <c r="H21" s="29"/>
      <c r="I21" s="21"/>
      <c r="J21" s="21"/>
      <c r="K21" s="22"/>
      <c r="L21" s="23"/>
      <c r="M21" s="24"/>
      <c r="N21" s="25"/>
      <c r="O21" s="26"/>
      <c r="P21" s="61"/>
      <c r="Q21" s="61"/>
      <c r="R21" s="27"/>
      <c r="S21" s="28"/>
      <c r="X21" s="119"/>
    </row>
    <row r="22" spans="1:24" x14ac:dyDescent="0.35">
      <c r="A22" s="20" t="s">
        <v>43</v>
      </c>
      <c r="B22" s="29"/>
      <c r="C22" s="125"/>
      <c r="D22" s="126"/>
      <c r="E22" s="126"/>
      <c r="F22" s="126"/>
      <c r="G22" s="126"/>
      <c r="H22" s="29"/>
      <c r="I22" s="21"/>
      <c r="J22" s="21"/>
      <c r="K22" s="22"/>
      <c r="L22" s="23"/>
      <c r="M22" s="24"/>
      <c r="N22" s="25"/>
      <c r="O22" s="26"/>
      <c r="P22" s="61"/>
      <c r="Q22" s="61"/>
      <c r="R22" s="27"/>
      <c r="S22" s="28"/>
    </row>
    <row r="23" spans="1:24" x14ac:dyDescent="0.35">
      <c r="A23" s="20" t="s">
        <v>43</v>
      </c>
      <c r="B23" s="14"/>
      <c r="C23" s="125"/>
      <c r="D23" s="126"/>
      <c r="E23" s="126"/>
      <c r="F23" s="126"/>
      <c r="G23" s="126"/>
      <c r="H23" s="5"/>
      <c r="I23" s="21"/>
      <c r="J23" s="21"/>
      <c r="K23" s="22"/>
      <c r="L23" s="23"/>
      <c r="M23" s="24"/>
      <c r="N23" s="25"/>
      <c r="O23" s="26"/>
      <c r="P23" s="61"/>
      <c r="Q23" s="61"/>
      <c r="R23" s="27"/>
      <c r="S23" s="28"/>
    </row>
    <row r="24" spans="1:24" x14ac:dyDescent="0.35">
      <c r="A24" s="20" t="s">
        <v>43</v>
      </c>
      <c r="B24" s="29"/>
      <c r="C24" s="125"/>
      <c r="D24" s="126"/>
      <c r="E24" s="126"/>
      <c r="F24" s="126"/>
      <c r="G24" s="126"/>
      <c r="H24" s="29"/>
      <c r="I24" s="21"/>
      <c r="J24" s="21"/>
      <c r="K24" s="22"/>
      <c r="L24" s="23"/>
      <c r="M24" s="24"/>
      <c r="N24" s="25"/>
      <c r="O24" s="26"/>
      <c r="P24" s="61"/>
      <c r="Q24" s="61"/>
      <c r="R24" s="27"/>
      <c r="S24" s="28"/>
    </row>
    <row r="25" spans="1:24" ht="13.5" thickBot="1" x14ac:dyDescent="0.4">
      <c r="A25" s="20" t="s">
        <v>43</v>
      </c>
      <c r="B25" s="14"/>
      <c r="C25" s="125"/>
      <c r="D25" s="126"/>
      <c r="E25" s="126"/>
      <c r="F25" s="126"/>
      <c r="G25" s="126"/>
      <c r="H25" s="31"/>
      <c r="I25" s="21"/>
      <c r="J25" s="21"/>
      <c r="K25" s="22"/>
      <c r="L25" s="41"/>
      <c r="M25" s="42"/>
      <c r="N25" s="43"/>
      <c r="O25" s="44"/>
      <c r="P25" s="61"/>
      <c r="Q25" s="61"/>
      <c r="R25" s="45"/>
      <c r="S25" s="46"/>
    </row>
    <row r="26" spans="1:24" ht="15.4" thickBot="1" x14ac:dyDescent="0.4">
      <c r="A26" s="32"/>
      <c r="B26" s="33"/>
      <c r="C26" s="123"/>
      <c r="D26" s="124"/>
      <c r="E26" s="124"/>
      <c r="F26" s="124"/>
      <c r="G26" s="124"/>
      <c r="H26" s="33"/>
      <c r="I26" s="34"/>
      <c r="J26" s="35" t="s">
        <v>10</v>
      </c>
      <c r="K26" s="35"/>
      <c r="L26" s="47"/>
      <c r="M26" s="48"/>
      <c r="N26" s="49"/>
      <c r="O26" s="49"/>
      <c r="P26" s="78"/>
      <c r="Q26" s="78"/>
      <c r="R26" s="50"/>
      <c r="S26" s="51"/>
    </row>
    <row r="27" spans="1:24" x14ac:dyDescent="0.3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24" ht="13.5" x14ac:dyDescent="0.35">
      <c r="A28" s="102" t="s">
        <v>42</v>
      </c>
      <c r="B28" s="95"/>
      <c r="C28" s="95"/>
      <c r="D28" s="95"/>
      <c r="E28" s="95"/>
      <c r="F28" s="95"/>
      <c r="G28" s="95"/>
      <c r="H28" s="95"/>
      <c r="I28" s="103" t="s">
        <v>11</v>
      </c>
      <c r="J28" s="104"/>
      <c r="K28" s="102"/>
      <c r="L28" s="103" t="s">
        <v>12</v>
      </c>
      <c r="M28" s="104"/>
      <c r="N28" s="103" t="s">
        <v>13</v>
      </c>
      <c r="O28" s="104"/>
      <c r="P28" s="103" t="s">
        <v>34</v>
      </c>
      <c r="Q28" s="105"/>
      <c r="R28" s="6" t="s">
        <v>14</v>
      </c>
      <c r="S28" s="7"/>
    </row>
    <row r="29" spans="1:24" ht="13.5" x14ac:dyDescent="0.35">
      <c r="A29" s="95"/>
      <c r="B29" s="95"/>
      <c r="C29" s="95"/>
      <c r="D29" s="95"/>
      <c r="E29" s="95"/>
      <c r="F29" s="95"/>
      <c r="G29" s="95"/>
      <c r="H29" s="95"/>
      <c r="I29" s="106"/>
      <c r="J29" s="102"/>
      <c r="K29" s="102"/>
      <c r="L29" s="106"/>
      <c r="M29" s="102"/>
      <c r="N29" s="106" t="s">
        <v>15</v>
      </c>
      <c r="O29" s="102"/>
      <c r="P29" s="106" t="s">
        <v>35</v>
      </c>
      <c r="Q29" s="107"/>
      <c r="R29" s="8"/>
      <c r="S29" s="9"/>
    </row>
    <row r="30" spans="1:24" ht="17.649999999999999" x14ac:dyDescent="0.5">
      <c r="A30" s="108"/>
      <c r="B30" s="108"/>
      <c r="C30" s="108"/>
      <c r="D30" s="108"/>
      <c r="E30" s="108"/>
      <c r="F30" s="108"/>
      <c r="G30" s="108"/>
      <c r="H30" s="108"/>
      <c r="I30" s="137"/>
      <c r="J30" s="138"/>
      <c r="K30" s="95"/>
      <c r="L30" s="137"/>
      <c r="M30" s="138"/>
      <c r="N30" s="137"/>
      <c r="O30" s="138"/>
      <c r="P30" s="137"/>
      <c r="Q30" s="138"/>
      <c r="R30" s="135"/>
      <c r="S30" s="136"/>
    </row>
    <row r="31" spans="1:24" ht="13.15" thickBot="1" x14ac:dyDescent="0.4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68" t="s">
        <v>59</v>
      </c>
      <c r="Q31" s="169"/>
      <c r="R31" s="169"/>
      <c r="S31" s="169"/>
    </row>
    <row r="32" spans="1:24" x14ac:dyDescent="0.35">
      <c r="A32" s="95"/>
      <c r="B32" s="95"/>
      <c r="C32" s="109" t="s">
        <v>45</v>
      </c>
      <c r="D32" s="110"/>
      <c r="E32" s="110"/>
      <c r="F32" s="110"/>
      <c r="G32" s="111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19" ht="13.15" thickBot="1" x14ac:dyDescent="0.4">
      <c r="A33" s="95"/>
      <c r="B33" s="95"/>
      <c r="C33" s="112"/>
      <c r="D33" s="113"/>
      <c r="E33" s="113"/>
      <c r="F33" s="113"/>
      <c r="G33" s="114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</sheetData>
  <sheetProtection formatCells="0" formatColumns="0" formatRows="0" insertColumns="0" insertRows="0" insertHyperlinks="0" deleteColumns="0" deleteRows="0" sort="0" autoFilter="0" pivotTables="0"/>
  <mergeCells count="39">
    <mergeCell ref="U10:V11"/>
    <mergeCell ref="R11:S11"/>
    <mergeCell ref="A4:D4"/>
    <mergeCell ref="E4:N4"/>
    <mergeCell ref="O4:S4"/>
    <mergeCell ref="A6:D6"/>
    <mergeCell ref="E6:J6"/>
    <mergeCell ref="K6:N6"/>
    <mergeCell ref="O6:S6"/>
    <mergeCell ref="Q14:Q15"/>
    <mergeCell ref="A8:D8"/>
    <mergeCell ref="E8:G8"/>
    <mergeCell ref="R8:S8"/>
    <mergeCell ref="A10:G10"/>
    <mergeCell ref="R10:S10"/>
    <mergeCell ref="A12:G12"/>
    <mergeCell ref="M14:M15"/>
    <mergeCell ref="N14:N15"/>
    <mergeCell ref="O14:O15"/>
    <mergeCell ref="P14:P15"/>
    <mergeCell ref="M13:O13"/>
    <mergeCell ref="P13:S13"/>
    <mergeCell ref="C16:G16"/>
    <mergeCell ref="C17:G17"/>
    <mergeCell ref="C18:G18"/>
    <mergeCell ref="C19:G19"/>
    <mergeCell ref="C20:G20"/>
    <mergeCell ref="P31:S31"/>
    <mergeCell ref="C26:G26"/>
    <mergeCell ref="C21:G21"/>
    <mergeCell ref="C22:G22"/>
    <mergeCell ref="C23:G23"/>
    <mergeCell ref="C24:G24"/>
    <mergeCell ref="C25:G25"/>
    <mergeCell ref="I30:J30"/>
    <mergeCell ref="L30:M30"/>
    <mergeCell ref="N30:O30"/>
    <mergeCell ref="P30:Q30"/>
    <mergeCell ref="R30:S30"/>
  </mergeCells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Version att fylla i elektronisk</vt:lpstr>
      <vt:lpstr>Version för manuell ifyllnad</vt:lpstr>
      <vt:lpstr>'Version att fylla i elektronisk'!Utskriftsområde</vt:lpstr>
      <vt:lpstr>'Version för manuell ifyllnad'!Utskriftsområde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Jonas Bärnheim</cp:keywords>
  <cp:lastModifiedBy/>
  <dcterms:created xsi:type="dcterms:W3CDTF">2020-02-25T11:12:24Z</dcterms:created>
  <dcterms:modified xsi:type="dcterms:W3CDTF">2026-02-25T08:29:20Z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2022-03-16T10:22:57Z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b6d586e7-5d60-4d94-8f43-00f093eda124</vt:lpwstr>
  </property>
  <property fmtid="{D5CDD505-2E9C-101B-9397-08002B2CF9AE}" pid="8" name="MSIP_Label_f604d2c9-1577-460e-b668-57374a0216c3_ContentBits">
    <vt:lpwstr>2</vt:lpwstr>
  </property>
</Properties>
</file>